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nnon\Downloads\"/>
    </mc:Choice>
  </mc:AlternateContent>
  <xr:revisionPtr revIDLastSave="0" documentId="13_ncr:1_{C2E902CB-D0B8-48B7-9C8F-D1EBCBB956C8}" xr6:coauthVersionLast="46" xr6:coauthVersionMax="47" xr10:uidLastSave="{00000000-0000-0000-0000-000000000000}"/>
  <bookViews>
    <workbookView xWindow="31215" yWindow="390" windowWidth="21600" windowHeight="16710" xr2:uid="{32084787-8649-45E6-A981-66CF44F3B2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9" i="1" l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F50" i="1"/>
  <c r="L50" i="1"/>
  <c r="R50" i="1"/>
  <c r="Q50" i="1"/>
  <c r="P50" i="1"/>
  <c r="O50" i="1"/>
  <c r="N50" i="1"/>
  <c r="G50" i="1"/>
  <c r="H50" i="1"/>
  <c r="I50" i="1"/>
  <c r="J50" i="1" l="1"/>
</calcChain>
</file>

<file path=xl/sharedStrings.xml><?xml version="1.0" encoding="utf-8"?>
<sst xmlns="http://schemas.openxmlformats.org/spreadsheetml/2006/main" count="142" uniqueCount="65">
  <si>
    <t>Visibility (ft)</t>
  </si>
  <si>
    <t>Survey Reach (m)</t>
  </si>
  <si>
    <t>Fall-Run</t>
  </si>
  <si>
    <t>Spring-Run</t>
  </si>
  <si>
    <t>Winter-Run</t>
  </si>
  <si>
    <t>Approximate Fork Length (mm)</t>
  </si>
  <si>
    <t xml:space="preserve">Date </t>
  </si>
  <si>
    <t>River Mile_296                          Painters</t>
  </si>
  <si>
    <t>RM_296                                         Painters</t>
  </si>
  <si>
    <t>RM_293                                     Wyndham</t>
  </si>
  <si>
    <t>RM_289                                  Shea Island</t>
  </si>
  <si>
    <t>RM_289                                  Clear Creek</t>
  </si>
  <si>
    <t>RM_287                                        Bourbon</t>
  </si>
  <si>
    <t>RM_287                                         Kapusta</t>
  </si>
  <si>
    <t>RM_287                            Kapusta Island</t>
  </si>
  <si>
    <t>RM_287                                   Kapusta 1B</t>
  </si>
  <si>
    <t>RM_282                Anderson River Park</t>
  </si>
  <si>
    <t>RM_274                Reading Island (top)</t>
  </si>
  <si>
    <t>RM_274         Reading Island (middle)</t>
  </si>
  <si>
    <t>RM_274        Reading Island (bottom)</t>
  </si>
  <si>
    <t>RM_269                           Lake California</t>
  </si>
  <si>
    <t>RM_268                        Mainstem North</t>
  </si>
  <si>
    <t>RM_247                            Rio Vista (top)</t>
  </si>
  <si>
    <t>RM_247                    Rio Vista (bottom)</t>
  </si>
  <si>
    <t>RM_245            East Sand Slough (top)</t>
  </si>
  <si>
    <t>RM_244    East Sand Slough (bottom)</t>
  </si>
  <si>
    <t>RM_241                        Mainstem South</t>
  </si>
  <si>
    <t>RM_295                             North Cypress</t>
  </si>
  <si>
    <t>RM_295                             South Cypress</t>
  </si>
  <si>
    <t>Chinook Total</t>
  </si>
  <si>
    <t>Chinook / (m²)</t>
  </si>
  <si>
    <t>Trout</t>
  </si>
  <si>
    <t>Other Juveniles</t>
  </si>
  <si>
    <t>SIT Model Snorkel Index Size Classes</t>
  </si>
  <si>
    <t>Chinook run is determined upon observation using dive slates updated daily with length to date info.</t>
  </si>
  <si>
    <t>All data is provisional and subject to revision.</t>
  </si>
  <si>
    <t>&lt; 42</t>
  </si>
  <si>
    <t xml:space="preserve">Small </t>
  </si>
  <si>
    <t xml:space="preserve">Medium </t>
  </si>
  <si>
    <t>42 - 72</t>
  </si>
  <si>
    <t>72 - 110</t>
  </si>
  <si>
    <t>&gt; 110</t>
  </si>
  <si>
    <t xml:space="preserve">Large       </t>
  </si>
  <si>
    <t xml:space="preserve">XL </t>
  </si>
  <si>
    <t>N/A will be placed in the date field if a site was not surveyed during this period.</t>
  </si>
  <si>
    <t xml:space="preserve">***The 3 Reading Island sites are only surveyed once per month due to land owner permission and access limitations. </t>
  </si>
  <si>
    <r>
      <t>Data Type key:  "</t>
    </r>
    <r>
      <rPr>
        <b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" = Post project site.  "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" = Control site.  "</t>
    </r>
    <r>
      <rPr>
        <b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" = Baseline data collection site.</t>
    </r>
  </si>
  <si>
    <t>Data Type</t>
  </si>
  <si>
    <t>P</t>
  </si>
  <si>
    <t>C</t>
  </si>
  <si>
    <t>B</t>
  </si>
  <si>
    <t>p</t>
  </si>
  <si>
    <t>RM_282       Anderson River Park phase 2</t>
  </si>
  <si>
    <t>RM_282       Anderson River Park phase 3</t>
  </si>
  <si>
    <t>The same survey reach length (meters) is covered each time a site is surveyed.  (*) indicates survey reach measurements have not yet been aquired.</t>
  </si>
  <si>
    <t>Late Fall-Run</t>
  </si>
  <si>
    <t xml:space="preserve">Trout / (m²) </t>
  </si>
  <si>
    <t xml:space="preserve"> </t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</si>
  <si>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September 2021: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</si>
  <si>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t>September TOTALS :</t>
  </si>
  <si>
    <t>100 - 221</t>
  </si>
  <si>
    <t>222 - 270</t>
  </si>
  <si>
    <t>0 - 55</t>
  </si>
  <si>
    <t>56 - 99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</si>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</sst>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" fontId="0" fillId="0" borderId="0" xfId="0" applyNumberFormat="1"/>
    <xf numFmtId="0" fontId="0" fillId="3" borderId="7" xfId="0" applyFill="1" applyBorder="1"/>
    <xf numFmtId="0" fontId="0" fillId="0" borderId="10" xfId="0" applyBorder="1" applyAlignment="1">
      <alignment horizontal="center"/>
    </xf>
    <xf numFmtId="0" fontId="3" fillId="0" borderId="0" xfId="0" applyFont="1"/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3" xfId="0" applyFill="1" applyBorder="1"/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0" fillId="2" borderId="16" xfId="0" applyFill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" xfId="0" applyFill="1" applyBorder="1"/>
    <xf numFmtId="0" fontId="4" fillId="0" borderId="0" xfId="0" applyFont="1"/>
    <xf numFmtId="0" fontId="1" fillId="2" borderId="9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0" fillId="3" borderId="18" xfId="0" applyFill="1" applyBorder="1"/>
    <xf numFmtId="0" fontId="1" fillId="2" borderId="19" xfId="0" applyFont="1" applyFill="1" applyBorder="1"/>
    <xf numFmtId="0" fontId="1" fillId="2" borderId="20" xfId="0" applyFont="1" applyFill="1" applyBorder="1"/>
    <xf numFmtId="16" fontId="0" fillId="0" borderId="10" xfId="0" applyNumberFormat="1" applyBorder="1"/>
    <xf numFmtId="0" fontId="1" fillId="2" borderId="6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0" xfId="0" applyFont="1"/>
    <xf numFmtId="3" fontId="0" fillId="2" borderId="6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51</xdr:row>
      <xdr:rowOff>171450</xdr:rowOff>
    </xdr:from>
    <xdr:to>
      <xdr:col>2</xdr:col>
      <xdr:colOff>47625</xdr:colOff>
      <xdr:row>53</xdr:row>
      <xdr:rowOff>85725</xdr:rowOff>
    </xdr:to>
    <xdr:pic>
      <xdr:nvPicPr>
        <xdr:cNvPr id="3" name="Graphic 2" descr="Research">
          <a:extLst>
            <a:ext uri="{FF2B5EF4-FFF2-40B4-BE49-F238E27FC236}">
              <a16:creationId xmlns:a16="http://schemas.microsoft.com/office/drawing/2014/main" id="{43807C38-55A1-4D70-B45F-661080446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67025" y="10153650"/>
          <a:ext cx="295275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A9B02-45BC-4AF8-9E7A-4E375B1AD1D0}">
  <dimension ref="A2:R59"/>
  <sheetViews>
    <sheetView tabSelected="1" topLeftCell="A2" workbookViewId="0">
      <pane xSplit="3" ySplit="5" topLeftCell="F7" activePane="bottomRight" state="frozen"/>
      <selection activeCell="A2" sqref="A2"/>
      <selection pane="topRight" activeCell="D2" sqref="D2"/>
      <selection pane="bottomLeft" activeCell="A7" sqref="A7"/>
      <selection pane="bottomRight" activeCell="D7" sqref="D7"/>
    </sheetView>
  </sheetViews>
  <sheetFormatPr defaultRowHeight="15" x14ac:dyDescent="0.25"/>
  <cols>
    <col min="1" max="1" width="37" customWidth="1"/>
    <col min="2" max="2" width="9.7109375" customWidth="1"/>
    <col min="4" max="4" width="12.5703125" customWidth="1"/>
    <col min="5" max="5" width="11.85546875" customWidth="1"/>
    <col min="6" max="7" width="11" customWidth="1"/>
    <col min="8" max="8" width="12.28515625" customWidth="1"/>
    <col min="9" max="9" width="13.7109375" customWidth="1"/>
    <col min="11" max="11" width="15.85546875" customWidth="1"/>
    <col min="13" max="13" width="12.140625" customWidth="1"/>
    <col min="15" max="15" width="10" customWidth="1"/>
    <col min="17" max="17" width="9.28515625" customWidth="1"/>
  </cols>
  <sheetData>
    <row r="2" spans="1:18" ht="18.75" x14ac:dyDescent="0.3">
      <c r="A2" s="1" t="s">
        <v>58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 t="s">
        <v>57</v>
      </c>
    </row>
    <row r="4" spans="1:18" ht="16.5" thickBot="1" x14ac:dyDescent="0.3">
      <c r="O4" s="6" t="s">
        <v>33</v>
      </c>
      <c r="P4" s="6"/>
      <c r="Q4" s="6"/>
      <c r="R4" s="6"/>
    </row>
    <row r="5" spans="1:18" ht="30" customHeight="1" thickBot="1" x14ac:dyDescent="0.3">
      <c r="A5" s="9"/>
      <c r="B5" s="27" t="s">
        <v>47</v>
      </c>
      <c r="C5" s="10" t="s">
        <v>6</v>
      </c>
      <c r="D5" s="11" t="s">
        <v>0</v>
      </c>
      <c r="E5" s="12" t="s">
        <v>1</v>
      </c>
      <c r="F5" s="11" t="s">
        <v>2</v>
      </c>
      <c r="G5" s="11" t="s">
        <v>3</v>
      </c>
      <c r="H5" s="11" t="s">
        <v>4</v>
      </c>
      <c r="I5" s="11" t="s">
        <v>55</v>
      </c>
      <c r="J5" s="12" t="s">
        <v>29</v>
      </c>
      <c r="K5" s="12" t="s">
        <v>30</v>
      </c>
      <c r="L5" s="11" t="s">
        <v>31</v>
      </c>
      <c r="M5" s="11" t="s">
        <v>56</v>
      </c>
      <c r="N5" s="12" t="s">
        <v>32</v>
      </c>
      <c r="O5" s="12" t="s">
        <v>37</v>
      </c>
      <c r="P5" s="12" t="s">
        <v>38</v>
      </c>
      <c r="Q5" s="13" t="s">
        <v>42</v>
      </c>
      <c r="R5" s="14" t="s">
        <v>43</v>
      </c>
    </row>
    <row r="6" spans="1:18" x14ac:dyDescent="0.25">
      <c r="A6" s="4" t="s">
        <v>5</v>
      </c>
      <c r="B6" s="19"/>
      <c r="C6" s="28"/>
      <c r="D6" s="20"/>
      <c r="E6" s="20"/>
      <c r="F6" s="21" t="s">
        <v>60</v>
      </c>
      <c r="G6" s="21" t="s">
        <v>61</v>
      </c>
      <c r="H6" s="21" t="s">
        <v>62</v>
      </c>
      <c r="I6" s="21" t="s">
        <v>63</v>
      </c>
      <c r="J6" s="24"/>
      <c r="K6" s="24"/>
      <c r="L6" s="24"/>
      <c r="M6" s="24"/>
      <c r="N6" s="24"/>
      <c r="O6" s="22" t="s">
        <v>36</v>
      </c>
      <c r="P6" s="22" t="s">
        <v>39</v>
      </c>
      <c r="Q6" s="22" t="s">
        <v>40</v>
      </c>
      <c r="R6" s="22" t="s">
        <v>41</v>
      </c>
    </row>
    <row r="7" spans="1:18" x14ac:dyDescent="0.25">
      <c r="A7" s="29" t="s">
        <v>7</v>
      </c>
      <c r="B7" s="32" t="s">
        <v>48</v>
      </c>
      <c r="C7" s="3">
        <v>44453</v>
      </c>
      <c r="D7" s="2">
        <v>10</v>
      </c>
      <c r="E7" s="2">
        <v>290</v>
      </c>
      <c r="F7" s="2">
        <v>0</v>
      </c>
      <c r="G7" s="2">
        <v>0</v>
      </c>
      <c r="H7" s="2">
        <v>31</v>
      </c>
      <c r="I7" s="2">
        <v>0</v>
      </c>
      <c r="J7" s="2">
        <f t="shared" ref="J7:J50" si="0">F7+G7+H7+I7</f>
        <v>31</v>
      </c>
      <c r="K7" s="2">
        <v>3.5069999999999997E-2</v>
      </c>
      <c r="L7" s="2">
        <v>129</v>
      </c>
      <c r="M7" s="2">
        <v>0.14593999999999999</v>
      </c>
      <c r="N7" s="2">
        <v>0</v>
      </c>
      <c r="O7" s="2">
        <v>31</v>
      </c>
      <c r="P7" s="2">
        <v>0</v>
      </c>
      <c r="Q7" s="2">
        <v>0</v>
      </c>
      <c r="R7" s="7">
        <v>0</v>
      </c>
    </row>
    <row r="8" spans="1:18" x14ac:dyDescent="0.25">
      <c r="A8" s="29" t="s">
        <v>8</v>
      </c>
      <c r="B8" s="32" t="s">
        <v>48</v>
      </c>
      <c r="C8" s="3" t="s">
        <v>64</v>
      </c>
      <c r="D8" s="2"/>
      <c r="E8" s="2">
        <v>290</v>
      </c>
      <c r="F8" s="2"/>
      <c r="G8" s="2"/>
      <c r="H8" s="2"/>
      <c r="I8" s="2"/>
      <c r="J8" s="2">
        <f t="shared" si="0"/>
        <v>0</v>
      </c>
      <c r="K8" s="2"/>
      <c r="L8" s="2"/>
      <c r="M8" s="2"/>
      <c r="N8" s="2"/>
      <c r="O8" s="2"/>
      <c r="P8" s="2"/>
      <c r="Q8" s="2"/>
      <c r="R8" s="7"/>
    </row>
    <row r="9" spans="1:18" x14ac:dyDescent="0.25">
      <c r="A9" s="29" t="s">
        <v>27</v>
      </c>
      <c r="B9" s="32" t="s">
        <v>48</v>
      </c>
      <c r="C9" s="3">
        <v>44453</v>
      </c>
      <c r="D9" s="2">
        <v>10</v>
      </c>
      <c r="E9" s="2">
        <v>793</v>
      </c>
      <c r="F9" s="2">
        <v>0</v>
      </c>
      <c r="G9" s="2">
        <v>0</v>
      </c>
      <c r="H9" s="2">
        <v>117</v>
      </c>
      <c r="I9" s="2">
        <v>90</v>
      </c>
      <c r="J9" s="2">
        <f t="shared" si="0"/>
        <v>207</v>
      </c>
      <c r="K9" s="2">
        <v>8.5639999999999994E-2</v>
      </c>
      <c r="L9" s="2">
        <v>228</v>
      </c>
      <c r="M9" s="2">
        <v>9.4320000000000001E-2</v>
      </c>
      <c r="N9" s="2">
        <v>65</v>
      </c>
      <c r="O9" s="2">
        <v>92</v>
      </c>
      <c r="P9" s="2">
        <v>55</v>
      </c>
      <c r="Q9" s="2">
        <v>60</v>
      </c>
      <c r="R9" s="7">
        <v>0</v>
      </c>
    </row>
    <row r="10" spans="1:18" x14ac:dyDescent="0.25">
      <c r="A10" s="29" t="s">
        <v>27</v>
      </c>
      <c r="B10" s="32" t="s">
        <v>48</v>
      </c>
      <c r="C10" s="3" t="s">
        <v>64</v>
      </c>
      <c r="D10" s="2"/>
      <c r="E10" s="2">
        <v>793</v>
      </c>
      <c r="F10" s="2"/>
      <c r="G10" s="2"/>
      <c r="H10" s="2"/>
      <c r="I10" s="2"/>
      <c r="J10" s="2">
        <f t="shared" si="0"/>
        <v>0</v>
      </c>
      <c r="K10" s="2"/>
      <c r="L10" s="2"/>
      <c r="M10" s="2"/>
      <c r="N10" s="2"/>
      <c r="O10" s="2"/>
      <c r="P10" s="2"/>
      <c r="Q10" s="2"/>
      <c r="R10" s="7"/>
    </row>
    <row r="11" spans="1:18" x14ac:dyDescent="0.25">
      <c r="A11" s="29" t="s">
        <v>28</v>
      </c>
      <c r="B11" s="32" t="s">
        <v>48</v>
      </c>
      <c r="C11" s="3">
        <v>44453</v>
      </c>
      <c r="D11" s="2">
        <v>10</v>
      </c>
      <c r="E11" s="2">
        <v>998</v>
      </c>
      <c r="F11" s="2">
        <v>0</v>
      </c>
      <c r="G11" s="2">
        <v>0</v>
      </c>
      <c r="H11" s="2">
        <v>51</v>
      </c>
      <c r="I11" s="2">
        <v>0</v>
      </c>
      <c r="J11" s="2">
        <f t="shared" si="0"/>
        <v>51</v>
      </c>
      <c r="K11" s="2">
        <v>1.6760000000000001E-2</v>
      </c>
      <c r="L11" s="2">
        <v>121</v>
      </c>
      <c r="M11" s="2">
        <v>3.977E-2</v>
      </c>
      <c r="N11" s="2">
        <v>20</v>
      </c>
      <c r="O11" s="2">
        <v>36</v>
      </c>
      <c r="P11" s="2">
        <v>15</v>
      </c>
      <c r="Q11" s="2">
        <v>0</v>
      </c>
      <c r="R11" s="7">
        <v>0</v>
      </c>
    </row>
    <row r="12" spans="1:18" x14ac:dyDescent="0.25">
      <c r="A12" s="29" t="s">
        <v>28</v>
      </c>
      <c r="B12" s="32" t="s">
        <v>48</v>
      </c>
      <c r="C12" s="3" t="s">
        <v>64</v>
      </c>
      <c r="D12" s="2"/>
      <c r="E12" s="2">
        <v>998</v>
      </c>
      <c r="F12" s="2"/>
      <c r="G12" s="2"/>
      <c r="H12" s="2"/>
      <c r="I12" s="2"/>
      <c r="J12" s="2">
        <f t="shared" si="0"/>
        <v>0</v>
      </c>
      <c r="K12" s="2"/>
      <c r="L12" s="2"/>
      <c r="M12" s="2"/>
      <c r="N12" s="2"/>
      <c r="O12" s="2"/>
      <c r="P12" s="2"/>
      <c r="Q12" s="2"/>
      <c r="R12" s="7"/>
    </row>
    <row r="13" spans="1:18" x14ac:dyDescent="0.25">
      <c r="A13" s="29" t="s">
        <v>9</v>
      </c>
      <c r="B13" s="32" t="s">
        <v>49</v>
      </c>
      <c r="C13" s="3">
        <v>44453</v>
      </c>
      <c r="D13" s="2">
        <v>10</v>
      </c>
      <c r="E13" s="2">
        <v>458</v>
      </c>
      <c r="F13" s="2">
        <v>0</v>
      </c>
      <c r="G13" s="2">
        <v>0</v>
      </c>
      <c r="H13" s="2">
        <v>12</v>
      </c>
      <c r="I13" s="2">
        <v>2</v>
      </c>
      <c r="J13" s="2">
        <f t="shared" si="0"/>
        <v>14</v>
      </c>
      <c r="K13" s="2">
        <v>1.0019999999999999E-2</v>
      </c>
      <c r="L13" s="2">
        <v>207</v>
      </c>
      <c r="M13" s="2">
        <v>0.14828</v>
      </c>
      <c r="N13" s="2">
        <v>34</v>
      </c>
      <c r="O13" s="2">
        <v>12</v>
      </c>
      <c r="P13" s="2">
        <v>2</v>
      </c>
      <c r="Q13" s="2">
        <v>0</v>
      </c>
      <c r="R13" s="7">
        <v>0</v>
      </c>
    </row>
    <row r="14" spans="1:18" x14ac:dyDescent="0.25">
      <c r="A14" s="29" t="s">
        <v>9</v>
      </c>
      <c r="B14" s="32" t="s">
        <v>49</v>
      </c>
      <c r="C14" s="3" t="s">
        <v>64</v>
      </c>
      <c r="D14" s="2"/>
      <c r="E14" s="2">
        <v>458</v>
      </c>
      <c r="F14" s="2"/>
      <c r="G14" s="2"/>
      <c r="H14" s="2"/>
      <c r="I14" s="2"/>
      <c r="J14" s="2">
        <f t="shared" si="0"/>
        <v>0</v>
      </c>
      <c r="K14" s="2"/>
      <c r="L14" s="2"/>
      <c r="M14" s="2"/>
      <c r="N14" s="2"/>
      <c r="O14" s="2"/>
      <c r="P14" s="2"/>
      <c r="Q14" s="2"/>
      <c r="R14" s="7"/>
    </row>
    <row r="15" spans="1:18" x14ac:dyDescent="0.25">
      <c r="A15" s="29" t="s">
        <v>10</v>
      </c>
      <c r="B15" s="32" t="s">
        <v>50</v>
      </c>
      <c r="C15" s="3">
        <v>44454</v>
      </c>
      <c r="D15" s="2">
        <v>10</v>
      </c>
      <c r="E15" s="2">
        <v>683</v>
      </c>
      <c r="F15" s="2">
        <v>0</v>
      </c>
      <c r="G15" s="2">
        <v>0</v>
      </c>
      <c r="H15" s="2">
        <v>0</v>
      </c>
      <c r="I15" s="2">
        <v>0</v>
      </c>
      <c r="J15" s="2">
        <f t="shared" si="0"/>
        <v>0</v>
      </c>
      <c r="K15" s="2">
        <v>0</v>
      </c>
      <c r="L15" s="2">
        <v>45</v>
      </c>
      <c r="M15" s="2">
        <v>2.1610000000000001E-2</v>
      </c>
      <c r="N15" s="33">
        <v>3515</v>
      </c>
      <c r="O15" s="2">
        <v>0</v>
      </c>
      <c r="P15" s="2">
        <v>0</v>
      </c>
      <c r="Q15" s="2">
        <v>0</v>
      </c>
      <c r="R15" s="7">
        <v>0</v>
      </c>
    </row>
    <row r="16" spans="1:18" x14ac:dyDescent="0.25">
      <c r="A16" s="29" t="s">
        <v>10</v>
      </c>
      <c r="B16" s="32" t="s">
        <v>50</v>
      </c>
      <c r="C16" s="3" t="s">
        <v>64</v>
      </c>
      <c r="D16" s="2"/>
      <c r="E16" s="2">
        <v>683</v>
      </c>
      <c r="F16" s="2"/>
      <c r="G16" s="2"/>
      <c r="H16" s="2"/>
      <c r="I16" s="2"/>
      <c r="J16" s="2">
        <f t="shared" si="0"/>
        <v>0</v>
      </c>
      <c r="K16" s="2"/>
      <c r="L16" s="2"/>
      <c r="M16" s="2"/>
      <c r="N16" s="2"/>
      <c r="O16" s="2"/>
      <c r="P16" s="2"/>
      <c r="Q16" s="2"/>
      <c r="R16" s="7"/>
    </row>
    <row r="17" spans="1:18" x14ac:dyDescent="0.25">
      <c r="A17" s="29" t="s">
        <v>11</v>
      </c>
      <c r="B17" s="32" t="s">
        <v>49</v>
      </c>
      <c r="C17" s="3">
        <v>44454</v>
      </c>
      <c r="D17" s="2">
        <v>10</v>
      </c>
      <c r="E17" s="2">
        <v>221</v>
      </c>
      <c r="F17" s="2">
        <v>15</v>
      </c>
      <c r="G17" s="2">
        <v>0</v>
      </c>
      <c r="H17" s="2">
        <v>0</v>
      </c>
      <c r="I17" s="2">
        <v>26</v>
      </c>
      <c r="J17" s="2">
        <f t="shared" si="0"/>
        <v>41</v>
      </c>
      <c r="K17" s="2">
        <v>6.0859999999999997E-2</v>
      </c>
      <c r="L17" s="2">
        <v>12</v>
      </c>
      <c r="M17" s="2">
        <v>1.7809999999999999E-2</v>
      </c>
      <c r="N17" s="2">
        <v>993</v>
      </c>
      <c r="O17" s="2">
        <v>0</v>
      </c>
      <c r="P17" s="2">
        <v>0</v>
      </c>
      <c r="Q17" s="2">
        <v>28</v>
      </c>
      <c r="R17" s="7">
        <v>13</v>
      </c>
    </row>
    <row r="18" spans="1:18" x14ac:dyDescent="0.25">
      <c r="A18" s="29" t="s">
        <v>11</v>
      </c>
      <c r="B18" s="32" t="s">
        <v>49</v>
      </c>
      <c r="C18" s="3" t="s">
        <v>64</v>
      </c>
      <c r="D18" s="2"/>
      <c r="E18" s="2">
        <v>221</v>
      </c>
      <c r="F18" s="2"/>
      <c r="G18" s="2"/>
      <c r="H18" s="2"/>
      <c r="I18" s="2"/>
      <c r="J18" s="2">
        <f t="shared" si="0"/>
        <v>0</v>
      </c>
      <c r="K18" s="2"/>
      <c r="L18" s="2"/>
      <c r="M18" s="2"/>
      <c r="N18" s="2"/>
      <c r="O18" s="2"/>
      <c r="P18" s="2"/>
      <c r="Q18" s="2"/>
      <c r="R18" s="7"/>
    </row>
    <row r="19" spans="1:18" x14ac:dyDescent="0.25">
      <c r="A19" s="29" t="s">
        <v>12</v>
      </c>
      <c r="B19" s="32" t="s">
        <v>49</v>
      </c>
      <c r="C19" s="3">
        <v>44452</v>
      </c>
      <c r="D19" s="2">
        <v>10</v>
      </c>
      <c r="E19" s="2">
        <v>301</v>
      </c>
      <c r="F19" s="2">
        <v>5</v>
      </c>
      <c r="G19" s="2">
        <v>0</v>
      </c>
      <c r="H19" s="2">
        <v>15</v>
      </c>
      <c r="I19" s="2">
        <v>1</v>
      </c>
      <c r="J19" s="2">
        <f t="shared" si="0"/>
        <v>21</v>
      </c>
      <c r="K19" s="2">
        <v>2.2880000000000001E-2</v>
      </c>
      <c r="L19" s="2">
        <v>50</v>
      </c>
      <c r="M19" s="2">
        <v>5.4489999999999997E-2</v>
      </c>
      <c r="N19" s="2">
        <v>22</v>
      </c>
      <c r="O19" s="2">
        <v>15</v>
      </c>
      <c r="P19" s="2">
        <v>0</v>
      </c>
      <c r="Q19" s="2">
        <v>6</v>
      </c>
      <c r="R19" s="7">
        <v>0</v>
      </c>
    </row>
    <row r="20" spans="1:18" x14ac:dyDescent="0.25">
      <c r="A20" s="29" t="s">
        <v>12</v>
      </c>
      <c r="B20" s="32" t="s">
        <v>49</v>
      </c>
      <c r="C20" s="3" t="s">
        <v>64</v>
      </c>
      <c r="D20" s="2"/>
      <c r="E20" s="2">
        <v>301</v>
      </c>
      <c r="F20" s="2"/>
      <c r="G20" s="2"/>
      <c r="H20" s="2"/>
      <c r="I20" s="2"/>
      <c r="J20" s="2">
        <f t="shared" si="0"/>
        <v>0</v>
      </c>
      <c r="K20" s="2"/>
      <c r="L20" s="2"/>
      <c r="M20" s="2"/>
      <c r="N20" s="2"/>
      <c r="O20" s="2"/>
      <c r="P20" s="2"/>
      <c r="Q20" s="2"/>
      <c r="R20" s="7"/>
    </row>
    <row r="21" spans="1:18" x14ac:dyDescent="0.25">
      <c r="A21" s="29" t="s">
        <v>13</v>
      </c>
      <c r="B21" s="32" t="s">
        <v>48</v>
      </c>
      <c r="C21" s="3">
        <v>44454</v>
      </c>
      <c r="D21" s="2">
        <v>10</v>
      </c>
      <c r="E21" s="2">
        <v>291</v>
      </c>
      <c r="F21" s="2">
        <v>15</v>
      </c>
      <c r="G21" s="2">
        <v>0</v>
      </c>
      <c r="H21" s="2">
        <v>7</v>
      </c>
      <c r="I21" s="2">
        <v>3</v>
      </c>
      <c r="J21" s="2">
        <f t="shared" si="0"/>
        <v>25</v>
      </c>
      <c r="K21" s="2">
        <v>2.818E-2</v>
      </c>
      <c r="L21" s="2">
        <v>92</v>
      </c>
      <c r="M21" s="2">
        <v>0.10372000000000001</v>
      </c>
      <c r="N21" s="2">
        <v>3</v>
      </c>
      <c r="O21" s="2">
        <v>7</v>
      </c>
      <c r="P21" s="2">
        <v>1</v>
      </c>
      <c r="Q21" s="2">
        <v>12</v>
      </c>
      <c r="R21" s="7">
        <v>5</v>
      </c>
    </row>
    <row r="22" spans="1:18" x14ac:dyDescent="0.25">
      <c r="A22" s="29" t="s">
        <v>13</v>
      </c>
      <c r="B22" s="32" t="s">
        <v>48</v>
      </c>
      <c r="C22" s="3" t="s">
        <v>64</v>
      </c>
      <c r="D22" s="2"/>
      <c r="E22" s="2">
        <v>291</v>
      </c>
      <c r="F22" s="2"/>
      <c r="G22" s="2"/>
      <c r="H22" s="2"/>
      <c r="I22" s="2"/>
      <c r="J22" s="2">
        <f t="shared" si="0"/>
        <v>0</v>
      </c>
      <c r="K22" s="2"/>
      <c r="L22" s="2"/>
      <c r="M22" s="2"/>
      <c r="N22" s="2"/>
      <c r="O22" s="2"/>
      <c r="P22" s="2"/>
      <c r="Q22" s="2"/>
      <c r="R22" s="7"/>
    </row>
    <row r="23" spans="1:18" x14ac:dyDescent="0.25">
      <c r="A23" s="29" t="s">
        <v>14</v>
      </c>
      <c r="B23" s="32" t="s">
        <v>50</v>
      </c>
      <c r="C23" s="3">
        <v>44452</v>
      </c>
      <c r="D23" s="2">
        <v>10</v>
      </c>
      <c r="E23" s="2">
        <v>339</v>
      </c>
      <c r="F23" s="2">
        <v>0</v>
      </c>
      <c r="G23" s="2">
        <v>0</v>
      </c>
      <c r="H23" s="2">
        <v>14</v>
      </c>
      <c r="I23" s="2">
        <v>0</v>
      </c>
      <c r="J23" s="2">
        <f t="shared" si="0"/>
        <v>14</v>
      </c>
      <c r="K23" s="2">
        <v>1.354E-2</v>
      </c>
      <c r="L23" s="2">
        <v>27</v>
      </c>
      <c r="M23" s="2">
        <v>2.613E-2</v>
      </c>
      <c r="N23" s="2">
        <v>61</v>
      </c>
      <c r="O23" s="2">
        <v>12</v>
      </c>
      <c r="P23" s="2">
        <v>2</v>
      </c>
      <c r="Q23" s="2">
        <v>0</v>
      </c>
      <c r="R23" s="7">
        <v>0</v>
      </c>
    </row>
    <row r="24" spans="1:18" x14ac:dyDescent="0.25">
      <c r="A24" s="29" t="s">
        <v>14</v>
      </c>
      <c r="B24" s="32" t="s">
        <v>50</v>
      </c>
      <c r="C24" s="3" t="s">
        <v>64</v>
      </c>
      <c r="D24" s="2"/>
      <c r="E24" s="2">
        <v>339</v>
      </c>
      <c r="F24" s="2"/>
      <c r="G24" s="2"/>
      <c r="H24" s="2"/>
      <c r="I24" s="2"/>
      <c r="J24" s="2">
        <f t="shared" si="0"/>
        <v>0</v>
      </c>
      <c r="K24" s="2"/>
      <c r="L24" s="2"/>
      <c r="M24" s="2"/>
      <c r="N24" s="2"/>
      <c r="O24" s="2"/>
      <c r="P24" s="2"/>
      <c r="Q24" s="2"/>
      <c r="R24" s="7"/>
    </row>
    <row r="25" spans="1:18" x14ac:dyDescent="0.25">
      <c r="A25" s="29" t="s">
        <v>15</v>
      </c>
      <c r="B25" s="32" t="s">
        <v>50</v>
      </c>
      <c r="C25" s="3">
        <v>44452</v>
      </c>
      <c r="D25" s="2">
        <v>10</v>
      </c>
      <c r="E25" s="2">
        <v>159</v>
      </c>
      <c r="F25" s="2">
        <v>0</v>
      </c>
      <c r="G25" s="2">
        <v>0</v>
      </c>
      <c r="H25" s="2">
        <v>0</v>
      </c>
      <c r="I25" s="2">
        <v>5</v>
      </c>
      <c r="J25" s="2">
        <f t="shared" si="0"/>
        <v>5</v>
      </c>
      <c r="K25" s="2">
        <v>1.031E-2</v>
      </c>
      <c r="L25" s="2">
        <v>194</v>
      </c>
      <c r="M25" s="2">
        <v>0.40029999999999999</v>
      </c>
      <c r="N25" s="2">
        <v>50</v>
      </c>
      <c r="O25" s="2">
        <v>0</v>
      </c>
      <c r="P25" s="2">
        <v>5</v>
      </c>
      <c r="Q25" s="2">
        <v>0</v>
      </c>
      <c r="R25" s="7">
        <v>0</v>
      </c>
    </row>
    <row r="26" spans="1:18" x14ac:dyDescent="0.25">
      <c r="A26" s="29" t="s">
        <v>15</v>
      </c>
      <c r="B26" s="32" t="s">
        <v>50</v>
      </c>
      <c r="C26" s="3" t="s">
        <v>64</v>
      </c>
      <c r="D26" s="2"/>
      <c r="E26" s="2">
        <v>159</v>
      </c>
      <c r="F26" s="2"/>
      <c r="G26" s="2"/>
      <c r="H26" s="2"/>
      <c r="I26" s="2"/>
      <c r="J26" s="2">
        <f t="shared" si="0"/>
        <v>0</v>
      </c>
      <c r="K26" s="2"/>
      <c r="L26" s="2"/>
      <c r="M26" s="2"/>
      <c r="N26" s="2"/>
      <c r="O26" s="2"/>
      <c r="P26" s="2"/>
      <c r="Q26" s="2"/>
      <c r="R26" s="7"/>
    </row>
    <row r="27" spans="1:18" x14ac:dyDescent="0.25">
      <c r="A27" s="29" t="s">
        <v>16</v>
      </c>
      <c r="B27" s="32" t="s">
        <v>48</v>
      </c>
      <c r="C27" s="3">
        <v>44455</v>
      </c>
      <c r="D27" s="2">
        <v>10</v>
      </c>
      <c r="E27" s="2">
        <v>654</v>
      </c>
      <c r="F27" s="2">
        <v>1</v>
      </c>
      <c r="G27" s="2">
        <v>0</v>
      </c>
      <c r="H27" s="2">
        <v>17</v>
      </c>
      <c r="I27" s="2">
        <v>12</v>
      </c>
      <c r="J27" s="2">
        <f t="shared" si="0"/>
        <v>30</v>
      </c>
      <c r="K27" s="2">
        <v>1.504E-2</v>
      </c>
      <c r="L27" s="2">
        <v>153</v>
      </c>
      <c r="M27" s="2">
        <v>7.6749999999999999E-2</v>
      </c>
      <c r="N27" s="2">
        <v>46</v>
      </c>
      <c r="O27" s="2">
        <v>17</v>
      </c>
      <c r="P27" s="2">
        <v>5</v>
      </c>
      <c r="Q27" s="2">
        <v>7</v>
      </c>
      <c r="R27" s="7">
        <v>1</v>
      </c>
    </row>
    <row r="28" spans="1:18" x14ac:dyDescent="0.25">
      <c r="A28" s="29" t="s">
        <v>16</v>
      </c>
      <c r="B28" s="32" t="s">
        <v>48</v>
      </c>
      <c r="C28" s="3" t="s">
        <v>64</v>
      </c>
      <c r="D28" s="2"/>
      <c r="E28" s="2">
        <v>654</v>
      </c>
      <c r="F28" s="2"/>
      <c r="G28" s="2"/>
      <c r="H28" s="2"/>
      <c r="I28" s="2"/>
      <c r="J28" s="2">
        <f t="shared" si="0"/>
        <v>0</v>
      </c>
      <c r="K28" s="2"/>
      <c r="L28" s="2"/>
      <c r="M28" s="2"/>
      <c r="N28" s="2"/>
      <c r="O28" s="2"/>
      <c r="P28" s="2"/>
      <c r="Q28" s="2"/>
      <c r="R28" s="7"/>
    </row>
    <row r="29" spans="1:18" x14ac:dyDescent="0.25">
      <c r="A29" s="29" t="s">
        <v>52</v>
      </c>
      <c r="B29" s="32" t="s">
        <v>51</v>
      </c>
      <c r="C29" s="3">
        <v>44455</v>
      </c>
      <c r="D29" s="2">
        <v>10</v>
      </c>
      <c r="E29" s="2">
        <v>834</v>
      </c>
      <c r="F29" s="2">
        <v>0</v>
      </c>
      <c r="G29" s="2">
        <v>0</v>
      </c>
      <c r="H29" s="2">
        <v>0</v>
      </c>
      <c r="I29" s="2">
        <v>2</v>
      </c>
      <c r="J29" s="2">
        <f t="shared" si="0"/>
        <v>2</v>
      </c>
      <c r="K29" s="2">
        <v>7.7999999999999999E-4</v>
      </c>
      <c r="L29" s="2">
        <v>27</v>
      </c>
      <c r="M29" s="2">
        <v>1.0619999999999999E-2</v>
      </c>
      <c r="N29" s="2">
        <v>452</v>
      </c>
      <c r="O29" s="2">
        <v>0</v>
      </c>
      <c r="P29" s="2">
        <v>2</v>
      </c>
      <c r="Q29" s="2">
        <v>0</v>
      </c>
      <c r="R29" s="7">
        <v>0</v>
      </c>
    </row>
    <row r="30" spans="1:18" x14ac:dyDescent="0.25">
      <c r="A30" s="29" t="s">
        <v>52</v>
      </c>
      <c r="B30" s="32" t="s">
        <v>51</v>
      </c>
      <c r="C30" s="3" t="s">
        <v>64</v>
      </c>
      <c r="D30" s="2"/>
      <c r="E30" s="2">
        <v>834</v>
      </c>
      <c r="F30" s="2"/>
      <c r="G30" s="2"/>
      <c r="H30" s="2"/>
      <c r="I30" s="2"/>
      <c r="J30" s="2">
        <f t="shared" si="0"/>
        <v>0</v>
      </c>
      <c r="K30" s="2"/>
      <c r="L30" s="2"/>
      <c r="M30" s="2"/>
      <c r="N30" s="2"/>
      <c r="O30" s="2"/>
      <c r="P30" s="2"/>
      <c r="Q30" s="2"/>
      <c r="R30" s="7"/>
    </row>
    <row r="31" spans="1:18" x14ac:dyDescent="0.25">
      <c r="A31" s="29" t="s">
        <v>53</v>
      </c>
      <c r="B31" s="32" t="s">
        <v>51</v>
      </c>
      <c r="C31" s="3">
        <v>44455</v>
      </c>
      <c r="D31" s="2">
        <v>10</v>
      </c>
      <c r="E31" s="2">
        <v>659</v>
      </c>
      <c r="F31" s="2">
        <v>0</v>
      </c>
      <c r="G31" s="2">
        <v>0</v>
      </c>
      <c r="H31" s="2">
        <v>0</v>
      </c>
      <c r="I31" s="2">
        <v>4</v>
      </c>
      <c r="J31" s="2">
        <f t="shared" si="0"/>
        <v>4</v>
      </c>
      <c r="K31" s="2">
        <v>1.99E-3</v>
      </c>
      <c r="L31" s="2">
        <v>69</v>
      </c>
      <c r="M31" s="2">
        <v>3.4349999999999999E-2</v>
      </c>
      <c r="N31" s="33">
        <v>93</v>
      </c>
      <c r="O31" s="2">
        <v>0</v>
      </c>
      <c r="P31" s="2">
        <v>4</v>
      </c>
      <c r="Q31" s="2">
        <v>0</v>
      </c>
      <c r="R31" s="7">
        <v>0</v>
      </c>
    </row>
    <row r="32" spans="1:18" x14ac:dyDescent="0.25">
      <c r="A32" s="29" t="s">
        <v>53</v>
      </c>
      <c r="B32" s="32" t="s">
        <v>51</v>
      </c>
      <c r="C32" s="3" t="s">
        <v>64</v>
      </c>
      <c r="D32" s="2"/>
      <c r="E32" s="2">
        <v>659</v>
      </c>
      <c r="F32" s="2"/>
      <c r="G32" s="2"/>
      <c r="H32" s="2"/>
      <c r="I32" s="2"/>
      <c r="J32" s="2">
        <f t="shared" si="0"/>
        <v>0</v>
      </c>
      <c r="K32" s="2"/>
      <c r="L32" s="2"/>
      <c r="M32" s="2"/>
      <c r="N32" s="2"/>
      <c r="O32" s="2"/>
      <c r="P32" s="2"/>
      <c r="Q32" s="2"/>
      <c r="R32" s="7"/>
    </row>
    <row r="33" spans="1:18" x14ac:dyDescent="0.25">
      <c r="A33" s="29" t="s">
        <v>17</v>
      </c>
      <c r="B33" s="32" t="s">
        <v>48</v>
      </c>
      <c r="C33" s="3">
        <v>44454</v>
      </c>
      <c r="D33" s="2">
        <v>10</v>
      </c>
      <c r="E33" s="2">
        <v>939</v>
      </c>
      <c r="F33" s="2">
        <v>4</v>
      </c>
      <c r="G33" s="2">
        <v>0</v>
      </c>
      <c r="H33" s="2">
        <v>5</v>
      </c>
      <c r="I33" s="2">
        <v>9</v>
      </c>
      <c r="J33" s="2">
        <f t="shared" si="0"/>
        <v>18</v>
      </c>
      <c r="K33" s="2">
        <v>6.28E-3</v>
      </c>
      <c r="L33" s="2">
        <v>15</v>
      </c>
      <c r="M33" s="2">
        <v>5.2399999999999999E-3</v>
      </c>
      <c r="N33" s="2">
        <v>195</v>
      </c>
      <c r="O33" s="2">
        <v>0</v>
      </c>
      <c r="P33" s="2">
        <v>14</v>
      </c>
      <c r="Q33" s="2">
        <v>3</v>
      </c>
      <c r="R33" s="7">
        <v>1</v>
      </c>
    </row>
    <row r="34" spans="1:18" x14ac:dyDescent="0.25">
      <c r="A34" s="29" t="s">
        <v>18</v>
      </c>
      <c r="B34" s="32" t="s">
        <v>48</v>
      </c>
      <c r="C34" s="3">
        <v>44454</v>
      </c>
      <c r="D34" s="2">
        <v>8</v>
      </c>
      <c r="E34" s="2">
        <v>498</v>
      </c>
      <c r="F34" s="2">
        <v>0</v>
      </c>
      <c r="G34" s="2">
        <v>0</v>
      </c>
      <c r="H34" s="2">
        <v>0</v>
      </c>
      <c r="I34" s="2">
        <v>0</v>
      </c>
      <c r="J34" s="2">
        <f t="shared" si="0"/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7">
        <v>0</v>
      </c>
    </row>
    <row r="35" spans="1:18" x14ac:dyDescent="0.25">
      <c r="A35" s="29" t="s">
        <v>19</v>
      </c>
      <c r="B35" s="32" t="s">
        <v>48</v>
      </c>
      <c r="C35" s="3">
        <v>44454</v>
      </c>
      <c r="D35" s="2">
        <v>9</v>
      </c>
      <c r="E35" s="2">
        <v>267</v>
      </c>
      <c r="F35" s="2">
        <v>0</v>
      </c>
      <c r="G35" s="2">
        <v>0</v>
      </c>
      <c r="H35" s="2">
        <v>0</v>
      </c>
      <c r="I35" s="2">
        <v>0</v>
      </c>
      <c r="J35" s="2">
        <f t="shared" si="0"/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7">
        <v>0</v>
      </c>
    </row>
    <row r="36" spans="1:18" x14ac:dyDescent="0.25">
      <c r="A36" s="29" t="s">
        <v>20</v>
      </c>
      <c r="B36" s="32" t="s">
        <v>48</v>
      </c>
      <c r="C36" s="3">
        <v>44452</v>
      </c>
      <c r="D36" s="2">
        <v>9</v>
      </c>
      <c r="E36" s="2">
        <v>1623</v>
      </c>
      <c r="F36" s="2">
        <v>9</v>
      </c>
      <c r="G36" s="2">
        <v>0</v>
      </c>
      <c r="H36" s="2">
        <v>24</v>
      </c>
      <c r="I36" s="2">
        <v>17</v>
      </c>
      <c r="J36" s="2">
        <f t="shared" si="0"/>
        <v>50</v>
      </c>
      <c r="K36" s="2">
        <v>1.123E-2</v>
      </c>
      <c r="L36" s="2">
        <v>16</v>
      </c>
      <c r="M36" s="2">
        <v>3.5899999999999999E-3</v>
      </c>
      <c r="N36" s="2">
        <v>375</v>
      </c>
      <c r="O36" s="2">
        <v>0</v>
      </c>
      <c r="P36" s="2">
        <v>37</v>
      </c>
      <c r="Q36" s="2">
        <v>7</v>
      </c>
      <c r="R36" s="7">
        <v>6</v>
      </c>
    </row>
    <row r="37" spans="1:18" x14ac:dyDescent="0.25">
      <c r="A37" s="29" t="s">
        <v>20</v>
      </c>
      <c r="B37" s="32" t="s">
        <v>48</v>
      </c>
      <c r="C37" s="3" t="s">
        <v>64</v>
      </c>
      <c r="D37" s="2"/>
      <c r="E37" s="2">
        <v>1623</v>
      </c>
      <c r="F37" s="2"/>
      <c r="G37" s="2"/>
      <c r="H37" s="2"/>
      <c r="I37" s="2"/>
      <c r="J37" s="2">
        <f t="shared" si="0"/>
        <v>0</v>
      </c>
      <c r="K37" s="2"/>
      <c r="L37" s="2"/>
      <c r="M37" s="2"/>
      <c r="N37" s="2"/>
      <c r="O37" s="2"/>
      <c r="P37" s="2"/>
      <c r="Q37" s="2"/>
      <c r="R37" s="7"/>
    </row>
    <row r="38" spans="1:18" x14ac:dyDescent="0.25">
      <c r="A38" s="29" t="s">
        <v>21</v>
      </c>
      <c r="B38" s="32" t="s">
        <v>49</v>
      </c>
      <c r="C38" s="3">
        <v>44452</v>
      </c>
      <c r="D38" s="2">
        <v>9</v>
      </c>
      <c r="E38" s="2">
        <v>301</v>
      </c>
      <c r="F38" s="2">
        <v>0</v>
      </c>
      <c r="G38" s="2">
        <v>0</v>
      </c>
      <c r="H38" s="2">
        <v>0</v>
      </c>
      <c r="I38" s="2">
        <v>0</v>
      </c>
      <c r="J38" s="2">
        <f t="shared" si="0"/>
        <v>0</v>
      </c>
      <c r="K38" s="2">
        <v>0</v>
      </c>
      <c r="L38" s="2">
        <v>0</v>
      </c>
      <c r="M38" s="2">
        <v>0</v>
      </c>
      <c r="N38" s="2">
        <v>15</v>
      </c>
      <c r="O38" s="2">
        <v>0</v>
      </c>
      <c r="P38" s="2">
        <v>0</v>
      </c>
      <c r="Q38" s="2">
        <v>0</v>
      </c>
      <c r="R38" s="7">
        <v>0</v>
      </c>
    </row>
    <row r="39" spans="1:18" x14ac:dyDescent="0.25">
      <c r="A39" s="29" t="s">
        <v>21</v>
      </c>
      <c r="B39" s="32" t="s">
        <v>49</v>
      </c>
      <c r="C39" s="3" t="s">
        <v>64</v>
      </c>
      <c r="D39" s="2"/>
      <c r="E39" s="2">
        <v>301</v>
      </c>
      <c r="F39" s="2"/>
      <c r="G39" s="2"/>
      <c r="H39" s="2"/>
      <c r="I39" s="2"/>
      <c r="J39" s="2">
        <f t="shared" si="0"/>
        <v>0</v>
      </c>
      <c r="K39" s="2"/>
      <c r="L39" s="2"/>
      <c r="M39" s="2"/>
      <c r="N39" s="2"/>
      <c r="O39" s="2"/>
      <c r="P39" s="2"/>
      <c r="Q39" s="2"/>
      <c r="R39" s="7"/>
    </row>
    <row r="40" spans="1:18" x14ac:dyDescent="0.25">
      <c r="A40" s="29" t="s">
        <v>22</v>
      </c>
      <c r="B40" s="32" t="s">
        <v>48</v>
      </c>
      <c r="C40" s="3">
        <v>44454</v>
      </c>
      <c r="D40" s="2">
        <v>10</v>
      </c>
      <c r="E40" s="2">
        <v>433</v>
      </c>
      <c r="F40" s="2">
        <v>0</v>
      </c>
      <c r="G40" s="2">
        <v>0</v>
      </c>
      <c r="H40" s="2">
        <v>0</v>
      </c>
      <c r="I40" s="2">
        <v>0</v>
      </c>
      <c r="J40" s="2">
        <f t="shared" si="0"/>
        <v>0</v>
      </c>
      <c r="K40" s="2">
        <v>0</v>
      </c>
      <c r="L40" s="2">
        <v>0</v>
      </c>
      <c r="M40" s="2">
        <v>0</v>
      </c>
      <c r="N40" s="2">
        <v>1970</v>
      </c>
      <c r="O40" s="2">
        <v>0</v>
      </c>
      <c r="P40" s="2">
        <v>0</v>
      </c>
      <c r="Q40" s="2">
        <v>0</v>
      </c>
      <c r="R40" s="7">
        <v>0</v>
      </c>
    </row>
    <row r="41" spans="1:18" x14ac:dyDescent="0.25">
      <c r="A41" s="29" t="s">
        <v>22</v>
      </c>
      <c r="B41" s="32" t="s">
        <v>48</v>
      </c>
      <c r="C41" s="3" t="s">
        <v>64</v>
      </c>
      <c r="D41" s="2"/>
      <c r="E41" s="2">
        <v>433</v>
      </c>
      <c r="F41" s="2"/>
      <c r="G41" s="2"/>
      <c r="H41" s="2"/>
      <c r="I41" s="2"/>
      <c r="J41" s="2">
        <f t="shared" si="0"/>
        <v>0</v>
      </c>
      <c r="K41" s="2"/>
      <c r="L41" s="2"/>
      <c r="M41" s="2"/>
      <c r="N41" s="2"/>
      <c r="O41" s="2"/>
      <c r="P41" s="2"/>
      <c r="Q41" s="2"/>
      <c r="R41" s="7"/>
    </row>
    <row r="42" spans="1:18" x14ac:dyDescent="0.25">
      <c r="A42" s="29" t="s">
        <v>23</v>
      </c>
      <c r="B42" s="32" t="s">
        <v>48</v>
      </c>
      <c r="C42" s="3">
        <v>44454</v>
      </c>
      <c r="D42" s="2">
        <v>5</v>
      </c>
      <c r="E42" s="2">
        <v>505</v>
      </c>
      <c r="F42" s="2">
        <v>0</v>
      </c>
      <c r="G42" s="2">
        <v>0</v>
      </c>
      <c r="H42" s="2">
        <v>12</v>
      </c>
      <c r="I42" s="2">
        <v>0</v>
      </c>
      <c r="J42" s="2">
        <f t="shared" si="0"/>
        <v>12</v>
      </c>
      <c r="K42" s="2">
        <v>1.559E-2</v>
      </c>
      <c r="L42" s="2">
        <v>20</v>
      </c>
      <c r="M42" s="2">
        <v>2.598E-2</v>
      </c>
      <c r="N42" s="2">
        <v>660</v>
      </c>
      <c r="O42" s="2">
        <v>12</v>
      </c>
      <c r="P42" s="2">
        <v>0</v>
      </c>
      <c r="Q42" s="2">
        <v>0</v>
      </c>
      <c r="R42" s="7">
        <v>0</v>
      </c>
    </row>
    <row r="43" spans="1:18" x14ac:dyDescent="0.25">
      <c r="A43" s="29" t="s">
        <v>23</v>
      </c>
      <c r="B43" s="32" t="s">
        <v>48</v>
      </c>
      <c r="C43" s="3" t="s">
        <v>64</v>
      </c>
      <c r="D43" s="2"/>
      <c r="E43" s="2">
        <v>505</v>
      </c>
      <c r="F43" s="2"/>
      <c r="G43" s="2"/>
      <c r="H43" s="2"/>
      <c r="I43" s="2"/>
      <c r="J43" s="2">
        <f t="shared" si="0"/>
        <v>0</v>
      </c>
      <c r="K43" s="2"/>
      <c r="L43" s="2"/>
      <c r="M43" s="2"/>
      <c r="N43" s="2"/>
      <c r="O43" s="2"/>
      <c r="P43" s="2"/>
      <c r="Q43" s="2"/>
      <c r="R43" s="7"/>
    </row>
    <row r="44" spans="1:18" x14ac:dyDescent="0.25">
      <c r="A44" s="29" t="s">
        <v>24</v>
      </c>
      <c r="B44" s="32" t="s">
        <v>50</v>
      </c>
      <c r="C44" s="3">
        <v>44452</v>
      </c>
      <c r="D44" s="2">
        <v>10</v>
      </c>
      <c r="E44" s="2">
        <v>122</v>
      </c>
      <c r="F44" s="2">
        <v>0</v>
      </c>
      <c r="G44" s="2">
        <v>0</v>
      </c>
      <c r="H44" s="2">
        <v>0</v>
      </c>
      <c r="I44" s="2">
        <v>5</v>
      </c>
      <c r="J44" s="2">
        <f t="shared" si="0"/>
        <v>5</v>
      </c>
      <c r="K44" s="2">
        <v>1.3440000000000001E-2</v>
      </c>
      <c r="L44" s="2">
        <v>0</v>
      </c>
      <c r="M44" s="2">
        <v>0</v>
      </c>
      <c r="N44" s="2">
        <v>53</v>
      </c>
      <c r="O44" s="2">
        <v>0</v>
      </c>
      <c r="P44" s="2">
        <v>5</v>
      </c>
      <c r="Q44" s="2">
        <v>0</v>
      </c>
      <c r="R44" s="7">
        <v>0</v>
      </c>
    </row>
    <row r="45" spans="1:18" x14ac:dyDescent="0.25">
      <c r="A45" s="29" t="s">
        <v>24</v>
      </c>
      <c r="B45" s="32" t="s">
        <v>50</v>
      </c>
      <c r="C45" s="3" t="s">
        <v>64</v>
      </c>
      <c r="D45" s="2"/>
      <c r="E45" s="2">
        <v>122</v>
      </c>
      <c r="F45" s="2"/>
      <c r="G45" s="2"/>
      <c r="H45" s="2"/>
      <c r="I45" s="2"/>
      <c r="J45" s="2">
        <f t="shared" si="0"/>
        <v>0</v>
      </c>
      <c r="K45" s="2"/>
      <c r="L45" s="2"/>
      <c r="M45" s="2"/>
      <c r="N45" s="2"/>
      <c r="O45" s="2"/>
      <c r="P45" s="2"/>
      <c r="Q45" s="2"/>
      <c r="R45" s="7"/>
    </row>
    <row r="46" spans="1:18" x14ac:dyDescent="0.25">
      <c r="A46" s="29" t="s">
        <v>25</v>
      </c>
      <c r="B46" s="32" t="s">
        <v>50</v>
      </c>
      <c r="C46" s="3">
        <v>44452</v>
      </c>
      <c r="D46" s="2">
        <v>10</v>
      </c>
      <c r="E46" s="2">
        <v>220</v>
      </c>
      <c r="F46" s="2">
        <v>0</v>
      </c>
      <c r="G46" s="2">
        <v>0</v>
      </c>
      <c r="H46" s="2">
        <v>0</v>
      </c>
      <c r="I46" s="2">
        <v>0</v>
      </c>
      <c r="J46" s="2">
        <f t="shared" si="0"/>
        <v>0</v>
      </c>
      <c r="K46" s="2">
        <v>0</v>
      </c>
      <c r="L46" s="2">
        <v>3</v>
      </c>
      <c r="M46" s="2">
        <v>4.47E-3</v>
      </c>
      <c r="N46" s="2">
        <v>50</v>
      </c>
      <c r="O46" s="2">
        <v>0</v>
      </c>
      <c r="P46" s="2">
        <v>0</v>
      </c>
      <c r="Q46" s="2">
        <v>0</v>
      </c>
      <c r="R46" s="7">
        <v>0</v>
      </c>
    </row>
    <row r="47" spans="1:18" x14ac:dyDescent="0.25">
      <c r="A47" s="29" t="s">
        <v>25</v>
      </c>
      <c r="B47" s="32" t="s">
        <v>50</v>
      </c>
      <c r="C47" s="3" t="s">
        <v>64</v>
      </c>
      <c r="D47" s="2"/>
      <c r="E47" s="2">
        <v>220</v>
      </c>
      <c r="F47" s="2"/>
      <c r="G47" s="2"/>
      <c r="H47" s="2"/>
      <c r="I47" s="2"/>
      <c r="J47" s="2">
        <f t="shared" si="0"/>
        <v>0</v>
      </c>
      <c r="K47" s="2"/>
      <c r="L47" s="2"/>
      <c r="M47" s="2"/>
      <c r="N47" s="2"/>
      <c r="O47" s="2"/>
      <c r="P47" s="2"/>
      <c r="Q47" s="2"/>
      <c r="R47" s="7"/>
    </row>
    <row r="48" spans="1:18" x14ac:dyDescent="0.25">
      <c r="A48" s="29" t="s">
        <v>26</v>
      </c>
      <c r="B48" s="32" t="s">
        <v>49</v>
      </c>
      <c r="C48" s="3">
        <v>44452</v>
      </c>
      <c r="D48" s="2">
        <v>10</v>
      </c>
      <c r="E48" s="2">
        <v>473</v>
      </c>
      <c r="F48" s="2">
        <v>0</v>
      </c>
      <c r="G48" s="2">
        <v>0</v>
      </c>
      <c r="H48" s="2">
        <v>0</v>
      </c>
      <c r="I48" s="2">
        <v>3</v>
      </c>
      <c r="J48" s="2">
        <f t="shared" si="0"/>
        <v>3</v>
      </c>
      <c r="K48" s="2">
        <v>2.0799999999999998E-3</v>
      </c>
      <c r="L48" s="2">
        <v>0</v>
      </c>
      <c r="M48" s="2">
        <v>0</v>
      </c>
      <c r="N48" s="2">
        <v>73</v>
      </c>
      <c r="O48" s="2">
        <v>0</v>
      </c>
      <c r="P48" s="2">
        <v>3</v>
      </c>
      <c r="Q48" s="2">
        <v>0</v>
      </c>
      <c r="R48" s="7">
        <v>0</v>
      </c>
    </row>
    <row r="49" spans="1:18" ht="15.75" thickBot="1" x14ac:dyDescent="0.3">
      <c r="A49" s="30" t="s">
        <v>26</v>
      </c>
      <c r="B49" s="32" t="s">
        <v>49</v>
      </c>
      <c r="C49" s="31" t="s">
        <v>64</v>
      </c>
      <c r="D49" s="5"/>
      <c r="E49" s="5">
        <v>473</v>
      </c>
      <c r="F49" s="5"/>
      <c r="G49" s="5"/>
      <c r="H49" s="5"/>
      <c r="I49" s="5"/>
      <c r="J49" s="5">
        <f t="shared" si="0"/>
        <v>0</v>
      </c>
      <c r="K49" s="5"/>
      <c r="L49" s="5"/>
      <c r="M49" s="5"/>
      <c r="N49" s="5"/>
      <c r="O49" s="5"/>
      <c r="P49" s="5"/>
      <c r="Q49" s="5"/>
      <c r="R49" s="8"/>
    </row>
    <row r="50" spans="1:18" x14ac:dyDescent="0.25">
      <c r="A50" s="15" t="s">
        <v>59</v>
      </c>
      <c r="B50" s="26"/>
      <c r="C50" s="16"/>
      <c r="D50" s="17"/>
      <c r="E50" s="17"/>
      <c r="F50" s="18">
        <f>F7+F8+F9+F10+F11+F12+F13+F14+F15+F16+F17+F18+F19+F20+F21+F22+F23+F24+F25+F26+F27+F28+F33+F34+F35+F36+F37+F38+F39+F40+F41+F42+F43+F44+F45+F46+F47+F48+F49+F29+F30+F31+F32</f>
        <v>49</v>
      </c>
      <c r="G50" s="18">
        <f>G7+G8+G9+G10+G11+G12+G13+G14+G15+G16+G17+G18+G19+G20+G21+G22+G23+G24+G25+G26+G27+G28+G33+G34+G35+G36+G37+G38+G39+G40+G41+G42+G43+G44+G45+G46+G47+G48+G49+G29+G30+G31+G32</f>
        <v>0</v>
      </c>
      <c r="H50" s="18">
        <f>H7+H8+H9+H10+H11+H12+H13+H14+H15+H16+H17+H18+H19+H20+H21+H22+H23+H24+H25+H26+H27+H28+H33+H34+H35+H36+H37+H38+H39+H40+H41+H42+H43+H44+H45+H46+H47+H48+H49+H29+H30+H31+H32</f>
        <v>305</v>
      </c>
      <c r="I50" s="18">
        <f>I7+I8+I9+I10+I11+I12+I13+I14+I15+I16+I17+I18+I19+I20+I21+I22+I23+I24+I25+I26+I27+I28+I33+I34+I35+I36+I37+I38+I39+I40+I41+I42+I43+I44+I45+I46+I47+I48+I49+I29+I30+I31+I32</f>
        <v>179</v>
      </c>
      <c r="J50" s="18">
        <f t="shared" si="0"/>
        <v>533</v>
      </c>
      <c r="K50" s="17"/>
      <c r="L50" s="18">
        <f>L7+L8+L9+L10+L11+L12+L13+L14+L15+L16+L17+L18+L19+L20+L21+L22+L23+L24+L25+L26+L27+L28+L33+L34+L35+L36+L37+L38+L39+L40+L41+L42+L43+L44+L45+L46+L47+L48+L49+L29+L30+L31+L32</f>
        <v>1408</v>
      </c>
      <c r="M50" s="18"/>
      <c r="N50" s="35">
        <f>N7+N8+N9+N10+N11+N12+N13+N14+N15+N16+N17+N18+N19+N20+N21+N22+N23+N24+N25+N26+N27+N28+N33+N34+N35+N36+N37+N38+N39+N40+N41+N42+N43+N44+N45+N46+N47+N48+N49+N29+N30+N31+N32</f>
        <v>8745</v>
      </c>
      <c r="O50" s="18">
        <f>O7+O8+O9+O10+O11+O12+O13+O14+O15+O16+O17+O18+O19+O20+O21+O22+O23+O24+O25+O26+O27+O28+O33+O34+O35+O36+O37+O38+O39+O40+O41+O42+O43+O44+O45+O46+O47+O48+O49+O29+O30+O31+O32</f>
        <v>234</v>
      </c>
      <c r="P50" s="18">
        <f>P7+P8+P9+P10+P11+P12+P13+P14+P15+P16+P17+P18+P19+P20+P21+P22+P23+P24+P25+P26+P27+P28+P33+P34+P35+P36+P37+P38+P39+P40+P41+P42+P43+P44+P45+P46+P47+P48+P49+P29+P30+P31+P32</f>
        <v>150</v>
      </c>
      <c r="Q50" s="18">
        <f>Q7+Q8+Q9+Q10+Q11+Q12+Q13+Q14+Q15+Q16+Q17+Q18+Q19+Q20+Q21+Q22+Q23+Q24+Q25+Q26+Q27+Q28+Q33+Q34+Q35+Q36+Q37+Q38+Q39+Q40+Q41+Q42+Q43+Q44+Q45+Q46+Q47+Q48+Q49+Q29+Q30+Q31+Q32</f>
        <v>123</v>
      </c>
      <c r="R50" s="23">
        <f>R7+R8+R9+R10+R11+R12+R13+R14+R15+R16+R17+R18+R19+R20+R21+R22+R23+R24+R25+R26+R27+R28+R33+R34+R35+R36+R37+R38+R39+R40+R41+R42+R43+R44+R45+R46+R47+R48+R49+R29+R30+R31+R32</f>
        <v>26</v>
      </c>
    </row>
    <row r="53" spans="1:18" x14ac:dyDescent="0.25">
      <c r="A53" t="s">
        <v>35</v>
      </c>
    </row>
    <row r="55" spans="1:18" x14ac:dyDescent="0.25">
      <c r="A55" t="s">
        <v>34</v>
      </c>
    </row>
    <row r="56" spans="1:18" x14ac:dyDescent="0.25">
      <c r="A56" t="s">
        <v>54</v>
      </c>
    </row>
    <row r="57" spans="1:18" x14ac:dyDescent="0.25">
      <c r="A57" t="s">
        <v>44</v>
      </c>
    </row>
    <row r="58" spans="1:18" x14ac:dyDescent="0.25">
      <c r="A58" t="s">
        <v>46</v>
      </c>
    </row>
    <row r="59" spans="1:18" x14ac:dyDescent="0.25">
      <c r="A59" s="34" t="s">
        <v>45</v>
      </c>
      <c r="B59" s="25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Sigler, Zach-Contractor@Wildlife</dc:creator>
  <cp:lastModifiedBy>Hannon, John M</cp:lastModifiedBy>
  <dcterms:created xsi:type="dcterms:W3CDTF">2020-08-06T15:42:06Z</dcterms:created>
  <dcterms:modified xsi:type="dcterms:W3CDTF">2021-10-12T19:01:34Z</dcterms:modified>
</cp:coreProperties>
</file>